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615" yWindow="-60" windowWidth="9660" windowHeight="11985"/>
  </bookViews>
  <sheets>
    <sheet name="Форма 2.3.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0" i="11"/>
  <c r="D9"/>
  <c r="D82"/>
  <c r="D73"/>
  <c r="D65"/>
  <c r="D57"/>
  <c r="D49"/>
  <c r="D41"/>
  <c r="D17"/>
  <c r="D33"/>
  <c r="D25"/>
</calcChain>
</file>

<file path=xl/sharedStrings.xml><?xml version="1.0" encoding="utf-8"?>
<sst xmlns="http://schemas.openxmlformats.org/spreadsheetml/2006/main" count="943" uniqueCount="392">
  <si>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</si>
  <si>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</si>
  <si>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</si>
  <si>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</si>
  <si>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</si>
  <si>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</si>
  <si>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</si>
  <si>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</si>
  <si>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</si>
  <si>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</si>
  <si>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</si>
  <si>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</si>
  <si>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</si>
  <si>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</si>
  <si>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</si>
  <si>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</si>
  <si>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</si>
  <si>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</si>
  <si>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</si>
  <si>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</si>
  <si>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</si>
  <si>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</si>
  <si>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</si>
  <si>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</si>
  <si>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</si>
  <si>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</si>
  <si>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</si>
  <si>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</si>
  <si>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</si>
  <si>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</si>
  <si>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</si>
  <si>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</si>
  <si>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</si>
  <si>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</si>
  <si>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</si>
  <si>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</si>
  <si>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</si>
  <si>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</si>
  <si>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</si>
  <si>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</si>
  <si>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</si>
  <si>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</si>
  <si>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</si>
  <si>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</si>
  <si>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</si>
  <si>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</si>
  <si>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</si>
  <si>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</si>
  <si>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</si>
  <si>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</si>
  <si>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</si>
  <si>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</si>
  <si>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</si>
  <si>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</si>
  <si>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</si>
  <si>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</si>
  <si>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</si>
  <si>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</si>
  <si>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</si>
  <si>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</si>
  <si>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</si>
  <si>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</si>
  <si>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</si>
  <si>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</si>
  <si>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</si>
  <si>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</si>
  <si>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</si>
  <si>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</si>
  <si>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</si>
  <si>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</si>
  <si>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</si>
  <si>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</si>
  <si>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</si>
  <si>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</si>
  <si>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</si>
  <si>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</si>
  <si>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</si>
  <si>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</si>
  <si>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</si>
  <si>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</si>
  <si>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</si>
  <si>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</si>
  <si>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</si>
  <si>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</si>
  <si>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</si>
  <si>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</si>
  <si>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</si>
  <si>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</si>
  <si>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</si>
  <si>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</si>
  <si>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</si>
  <si>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</si>
  <si>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</si>
  <si>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</si>
  <si>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</si>
  <si>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</si>
  <si>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</si>
  <si>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</si>
  <si>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</si>
  <si>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</si>
  <si>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</si>
  <si>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</si>
  <si>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</si>
  <si>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</si>
  <si>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</si>
  <si>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</si>
  <si>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</si>
  <si>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</si>
  <si>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</si>
  <si>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</si>
  <si>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</si>
  <si>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</si>
  <si>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</si>
  <si>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</si>
  <si>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</si>
  <si>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</si>
  <si>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</si>
  <si>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</si>
  <si>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</si>
  <si>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</si>
  <si>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</si>
  <si>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</si>
  <si>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</si>
  <si>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</si>
  <si>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</si>
  <si>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</si>
  <si>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</si>
  <si>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</si>
  <si>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</si>
  <si>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</si>
  <si>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</si>
  <si>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</si>
  <si>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</si>
  <si>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</si>
  <si>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</si>
  <si>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</si>
  <si>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</si>
  <si>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</si>
  <si>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</si>
  <si>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</si>
  <si>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</si>
  <si>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</si>
  <si>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</si>
  <si>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</si>
  <si>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</si>
  <si>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</si>
  <si>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</si>
  <si>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</si>
  <si>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</si>
  <si>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</si>
  <si>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</si>
  <si>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</si>
  <si>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</si>
  <si>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</si>
  <si>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</si>
  <si>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</si>
  <si>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</si>
  <si>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</si>
  <si>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</si>
  <si>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</si>
  <si>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</si>
  <si>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</si>
  <si>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</si>
  <si>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</si>
  <si>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</si>
  <si>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</si>
  <si>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</si>
  <si>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</si>
  <si>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</si>
  <si>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</si>
  <si>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</si>
  <si>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</si>
  <si>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</si>
  <si>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</si>
  <si>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</si>
  <si>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</si>
  <si>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</si>
  <si>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</si>
  <si>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</si>
  <si>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</si>
  <si>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</si>
  <si>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</si>
  <si>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</si>
  <si>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</si>
  <si>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</si>
  <si>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</si>
  <si>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</si>
  <si>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</si>
  <si>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</si>
  <si>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</si>
  <si>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</si>
  <si>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</si>
  <si>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</si>
  <si>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</si>
  <si>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</si>
  <si>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</si>
  <si>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</si>
  <si>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</si>
  <si>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</si>
  <si>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</si>
  <si>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</si>
  <si>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</si>
  <si>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</si>
  <si>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</si>
  <si>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</si>
  <si>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</si>
  <si>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</si>
  <si>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</si>
  <si>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</si>
  <si>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</si>
  <si>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</si>
  <si>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</si>
  <si>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</si>
  <si>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</si>
  <si>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</si>
  <si>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</si>
  <si>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</si>
  <si>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</si>
  <si>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</si>
  <si>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</si>
  <si>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</si>
  <si>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</si>
  <si>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</si>
  <si>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</si>
  <si>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</si>
  <si>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</si>
  <si>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</si>
  <si>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</si>
  <si>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</si>
  <si>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</si>
  <si>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</si>
  <si>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</si>
  <si>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</si>
  <si>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</si>
  <si>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</si>
  <si>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</si>
  <si>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</si>
  <si>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</si>
  <si>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</si>
  <si>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</si>
  <si>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</si>
  <si>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</si>
  <si>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</si>
  <si>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</si>
  <si>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</si>
  <si>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</si>
  <si>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</si>
  <si>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</si>
  <si>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</si>
  <si>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</si>
  <si>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</si>
  <si>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</si>
  <si>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</si>
  <si>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</si>
  <si>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</si>
  <si>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</si>
  <si>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</si>
  <si>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</si>
  <si>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</si>
  <si>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</si>
  <si>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</si>
  <si>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</si>
  <si>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</si>
  <si>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</si>
  <si>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</si>
  <si>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</si>
  <si>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</si>
  <si>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</si>
  <si>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</si>
  <si>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</si>
  <si>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</si>
  <si>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</si>
  <si>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</si>
  <si>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</si>
  <si>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</si>
  <si>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</si>
  <si>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</si>
  <si>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</si>
  <si>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</si>
  <si>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</si>
  <si>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</si>
  <si>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</si>
  <si>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</si>
  <si>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</si>
  <si>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</si>
  <si>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</si>
  <si>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</si>
  <si>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</si>
  <si>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</si>
  <si>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</si>
  <si>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</si>
  <si>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</si>
  <si>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</si>
  <si>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</si>
  <si>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</si>
  <si>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</si>
  <si>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</si>
  <si>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</si>
  <si>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</si>
  <si>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</si>
  <si>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</si>
  <si>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</si>
  <si>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</si>
  <si>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</si>
  <si>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</si>
  <si>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</si>
  <si>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</si>
  <si>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</si>
  <si>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</si>
  <si>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</si>
  <si>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</si>
  <si>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</si>
  <si>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</si>
  <si>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</si>
  <si>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</si>
  <si>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</si>
  <si>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</si>
  <si>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</si>
  <si>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</si>
  <si>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</si>
  <si>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</si>
  <si>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</si>
  <si>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</si>
  <si>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</si>
  <si>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</si>
  <si>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</si>
  <si>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</si>
  <si>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</si>
  <si>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</si>
  <si>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</si>
  <si>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</si>
  <si>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</si>
  <si>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</si>
  <si>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</si>
  <si>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</si>
  <si>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</si>
  <si>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</si>
  <si>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</si>
  <si>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</si>
  <si>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</si>
  <si>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</si>
  <si>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</si>
  <si>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</si>
  <si>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</si>
  <si>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</si>
  <si>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</si>
  <si>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</si>
  <si>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</si>
  <si>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</si>
  <si>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</si>
  <si>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</si>
  <si>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</si>
  <si>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</si>
  <si>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</si>
  <si>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</si>
  <si>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</si>
  <si>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</si>
  <si>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</si>
  <si>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</si>
  <si>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</si>
  <si>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</si>
  <si>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</si>
  <si>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</si>
  <si>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</si>
  <si>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rgb="FF000000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</si>
  <si>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</si>
  <si>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</si>
  <si>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rgb="FF000000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</si>
  <si>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theme="1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</si>
  <si>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</si>
  <si>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theme="1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</si>
  <si>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</si>
  <si>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rgb="FF000000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</si>
  <si>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</si>
  <si>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</si>
  <si>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</si>
  <si>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</si>
  <si>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</si>
  <si>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</si>
  <si>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</si>
  <si>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</si>
  <si>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</si>
  <si>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</si>
  <si>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</si>
  <si>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</si>
  <si>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</si>
  <si>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>01.02.2010г</t>
  </si>
  <si>
    <t xml:space="preserve">Протокол решения общего собрания собственников от 01.02.2010г </t>
  </si>
  <si>
    <t>Техническое обслуживание и санитарное содержание имущества</t>
  </si>
  <si>
    <t xml:space="preserve">Текущий ремонт </t>
  </si>
  <si>
    <t>Иркутская обл., гор. Иркутск, ул. Партизанская, д. 112/3</t>
  </si>
  <si>
    <t>06.02.2017г.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</si>
</sst>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87" sqref="D87"/>
    </sheetView>
  </sheetViews>
  <sheetFormatPr defaultRowHeight="15"/>
  <cols>
    <col min="1" max="1" width="7.28515625" style="17" bestFit="1" customWidth="1"/>
    <col min="2" max="2" width="30.140625" style="17" customWidth="1"/>
    <col min="3" max="3" width="9" style="17" bestFit="1" customWidth="1"/>
    <col min="4" max="4" width="36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1" t="s">
        <v>361</v>
      </c>
      <c r="B1" s="21"/>
      <c r="C1" s="21"/>
      <c r="D1" s="21"/>
    </row>
    <row r="2" spans="1:4" ht="49.5" customHeight="1">
      <c r="A2" s="21" t="s">
        <v>360</v>
      </c>
      <c r="B2" s="21"/>
      <c r="C2" s="21"/>
      <c r="D2" s="21"/>
    </row>
    <row r="3" spans="1:4" ht="17.25" customHeight="1">
      <c r="A3" s="21" t="s">
        <v>390</v>
      </c>
      <c r="B3" s="21"/>
      <c r="C3" s="21"/>
      <c r="D3" s="21"/>
    </row>
    <row r="4" spans="1:4" ht="18" customHeight="1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11" t="s">
        <v>391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388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0">
        <f>7.15*4307.44*12</f>
        <v>369578.35200000001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386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387</v>
      </c>
    </row>
    <row r="12" spans="1:4" ht="45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11" t="s">
        <v>391</v>
      </c>
    </row>
    <row r="15" spans="1:4">
      <c r="A15" s="19" t="s">
        <v>363</v>
      </c>
      <c r="B15" s="12" t="s">
        <v>10</v>
      </c>
      <c r="C15" s="13" t="s">
        <v>5</v>
      </c>
      <c r="D15" s="9" t="s">
        <v>389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0">
        <f>3.58*4307.44*12</f>
        <v>185047.62239999999</v>
      </c>
    </row>
    <row r="18" spans="1:4" ht="45">
      <c r="A18" s="19" t="s">
        <v>367</v>
      </c>
      <c r="B18" s="14" t="s">
        <v>368</v>
      </c>
      <c r="C18" s="13"/>
      <c r="D18" s="13" t="s">
        <v>386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387</v>
      </c>
    </row>
    <row r="20" spans="1:4" ht="45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11" t="s">
        <v>391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0">
        <f>0.71*4307.44*12</f>
        <v>36699.388799999993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386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387</v>
      </c>
    </row>
    <row r="28" spans="1:4" ht="45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11" t="s">
        <v>391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0">
        <f>1.59*4307.44*12</f>
        <v>82185.955199999997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386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387</v>
      </c>
    </row>
    <row r="36" spans="1:4" ht="45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11" t="s">
        <v>391</v>
      </c>
    </row>
    <row r="39" spans="1:4">
      <c r="A39" s="19" t="s">
        <v>363</v>
      </c>
      <c r="B39" s="12" t="s">
        <v>10</v>
      </c>
      <c r="C39" s="13" t="s">
        <v>5</v>
      </c>
      <c r="D39" s="9" t="s">
        <v>322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0">
        <f>0.42*3566.3*12</f>
        <v>17974.152000000002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386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387</v>
      </c>
    </row>
    <row r="44" spans="1:4" ht="45">
      <c r="A44" s="19" t="s">
        <v>371</v>
      </c>
      <c r="B44" s="12" t="s">
        <v>13</v>
      </c>
      <c r="C44" s="13" t="s">
        <v>5</v>
      </c>
      <c r="D44" s="13" t="s">
        <v>327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8" t="s">
        <v>362</v>
      </c>
      <c r="B46" s="10" t="s">
        <v>4</v>
      </c>
      <c r="C46" s="11" t="s">
        <v>5</v>
      </c>
      <c r="D46" s="11" t="s">
        <v>391</v>
      </c>
    </row>
    <row r="47" spans="1:4" ht="57">
      <c r="A47" s="19" t="s">
        <v>363</v>
      </c>
      <c r="B47" s="12" t="s">
        <v>10</v>
      </c>
      <c r="C47" s="13" t="s">
        <v>5</v>
      </c>
      <c r="D47" s="9" t="s">
        <v>376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0">
        <f>1.17*3566.3*12</f>
        <v>50070.851999999999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386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387</v>
      </c>
    </row>
    <row r="52" spans="1:4" ht="45">
      <c r="A52" s="19" t="s">
        <v>371</v>
      </c>
      <c r="B52" s="12" t="s">
        <v>13</v>
      </c>
      <c r="C52" s="13" t="s">
        <v>5</v>
      </c>
      <c r="D52" s="13" t="s">
        <v>336</v>
      </c>
    </row>
    <row r="53" spans="1:4">
      <c r="A53" s="19" t="s">
        <v>372</v>
      </c>
      <c r="B53" s="12" t="s">
        <v>14</v>
      </c>
      <c r="C53" s="13" t="s">
        <v>5</v>
      </c>
      <c r="D53" s="13" t="s">
        <v>377</v>
      </c>
    </row>
    <row r="54" spans="1:4" ht="28.5">
      <c r="A54" s="18" t="s">
        <v>362</v>
      </c>
      <c r="B54" s="10" t="s">
        <v>4</v>
      </c>
      <c r="C54" s="11" t="s">
        <v>5</v>
      </c>
      <c r="D54" s="11" t="s">
        <v>391</v>
      </c>
    </row>
    <row r="55" spans="1:4">
      <c r="A55" s="19" t="s">
        <v>363</v>
      </c>
      <c r="B55" s="12" t="s">
        <v>10</v>
      </c>
      <c r="C55" s="13" t="s">
        <v>5</v>
      </c>
      <c r="D55" s="9" t="s">
        <v>378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0">
        <f>0.03*3566.3*12</f>
        <v>1283.8679999999999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386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387</v>
      </c>
    </row>
    <row r="60" spans="1:4" ht="45">
      <c r="A60" s="19" t="s">
        <v>371</v>
      </c>
      <c r="B60" s="12" t="s">
        <v>13</v>
      </c>
      <c r="C60" s="13" t="s">
        <v>5</v>
      </c>
      <c r="D60" s="13" t="s">
        <v>340</v>
      </c>
    </row>
    <row r="61" spans="1:4">
      <c r="A61" s="19" t="s">
        <v>372</v>
      </c>
      <c r="B61" s="12" t="s">
        <v>14</v>
      </c>
      <c r="C61" s="13" t="s">
        <v>5</v>
      </c>
      <c r="D61" s="13" t="s">
        <v>379</v>
      </c>
    </row>
    <row r="62" spans="1:4" ht="28.5">
      <c r="A62" s="18" t="s">
        <v>362</v>
      </c>
      <c r="B62" s="10" t="s">
        <v>4</v>
      </c>
      <c r="C62" s="11" t="s">
        <v>5</v>
      </c>
      <c r="D62" s="11" t="s">
        <v>391</v>
      </c>
    </row>
    <row r="63" spans="1:4" ht="57">
      <c r="A63" s="19" t="s">
        <v>363</v>
      </c>
      <c r="B63" s="12" t="s">
        <v>10</v>
      </c>
      <c r="C63" s="13" t="s">
        <v>5</v>
      </c>
      <c r="D63" s="9" t="s">
        <v>380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0">
        <f>0.17*3566.3*12</f>
        <v>7275.2520000000004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386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387</v>
      </c>
    </row>
    <row r="68" spans="1:4" ht="45">
      <c r="A68" s="19" t="s">
        <v>371</v>
      </c>
      <c r="B68" s="12" t="s">
        <v>13</v>
      </c>
      <c r="C68" s="13" t="s">
        <v>5</v>
      </c>
      <c r="D68" s="13" t="s">
        <v>336</v>
      </c>
    </row>
    <row r="69" spans="1:4">
      <c r="A69" s="19" t="s">
        <v>372</v>
      </c>
      <c r="B69" s="12" t="s">
        <v>14</v>
      </c>
      <c r="C69" s="13" t="s">
        <v>5</v>
      </c>
      <c r="D69" s="13" t="s">
        <v>381</v>
      </c>
    </row>
    <row r="70" spans="1:4" ht="28.5">
      <c r="A70" s="18" t="s">
        <v>362</v>
      </c>
      <c r="B70" s="10" t="s">
        <v>4</v>
      </c>
      <c r="C70" s="11" t="s">
        <v>5</v>
      </c>
      <c r="D70" s="11" t="s">
        <v>391</v>
      </c>
    </row>
    <row r="71" spans="1:4">
      <c r="A71" s="19" t="s">
        <v>363</v>
      </c>
      <c r="B71" s="12" t="s">
        <v>10</v>
      </c>
      <c r="C71" s="13" t="s">
        <v>5</v>
      </c>
      <c r="D71" s="9" t="s">
        <v>382</v>
      </c>
    </row>
    <row r="72" spans="1:4">
      <c r="A72" s="19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0">
        <f>2.02*3566.3*12</f>
        <v>86447.112000000008</v>
      </c>
    </row>
    <row r="74" spans="1:4" ht="45">
      <c r="A74" s="19" t="s">
        <v>367</v>
      </c>
      <c r="B74" s="14" t="s">
        <v>368</v>
      </c>
      <c r="C74" s="13" t="s">
        <v>5</v>
      </c>
      <c r="D74" s="13" t="s">
        <v>386</v>
      </c>
    </row>
    <row r="75" spans="1:4" ht="30">
      <c r="A75" s="19" t="s">
        <v>369</v>
      </c>
      <c r="B75" s="14" t="s">
        <v>370</v>
      </c>
      <c r="C75" s="13" t="s">
        <v>5</v>
      </c>
      <c r="D75" s="13" t="s">
        <v>387</v>
      </c>
    </row>
    <row r="76" spans="1:4" ht="45">
      <c r="A76" s="19" t="s">
        <v>371</v>
      </c>
      <c r="B76" s="12" t="s">
        <v>13</v>
      </c>
      <c r="C76" s="13" t="s">
        <v>5</v>
      </c>
      <c r="D76" s="13" t="s">
        <v>327</v>
      </c>
    </row>
    <row r="77" spans="1:4">
      <c r="A77" s="19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2" t="s">
        <v>325</v>
      </c>
      <c r="B78" s="23"/>
      <c r="C78" s="23"/>
      <c r="D78" s="24"/>
    </row>
    <row r="79" spans="1:4" ht="28.5">
      <c r="A79" s="18" t="s">
        <v>362</v>
      </c>
      <c r="B79" s="10" t="s">
        <v>4</v>
      </c>
      <c r="C79" s="11" t="s">
        <v>5</v>
      </c>
      <c r="D79" s="11" t="s">
        <v>391</v>
      </c>
    </row>
    <row r="80" spans="1:4" ht="28.5">
      <c r="A80" s="19" t="s">
        <v>363</v>
      </c>
      <c r="B80" s="12" t="s">
        <v>10</v>
      </c>
      <c r="C80" s="13" t="s">
        <v>5</v>
      </c>
      <c r="D80" s="9" t="s">
        <v>383</v>
      </c>
    </row>
    <row r="81" spans="1:4">
      <c r="A81" s="19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0">
        <f>0.62*4307.44*12</f>
        <v>32047.353599999999</v>
      </c>
    </row>
    <row r="83" spans="1:4" ht="45">
      <c r="A83" s="19" t="s">
        <v>367</v>
      </c>
      <c r="B83" s="14" t="s">
        <v>368</v>
      </c>
      <c r="C83" s="13" t="s">
        <v>5</v>
      </c>
      <c r="D83" s="13" t="s">
        <v>386</v>
      </c>
    </row>
    <row r="84" spans="1:4" ht="30">
      <c r="A84" s="19" t="s">
        <v>369</v>
      </c>
      <c r="B84" s="14" t="s">
        <v>370</v>
      </c>
      <c r="C84" s="13" t="s">
        <v>5</v>
      </c>
      <c r="D84" s="13" t="s">
        <v>387</v>
      </c>
    </row>
    <row r="85" spans="1:4" ht="45">
      <c r="A85" s="19" t="s">
        <v>371</v>
      </c>
      <c r="B85" s="12" t="s">
        <v>13</v>
      </c>
      <c r="C85" s="13" t="s">
        <v>5</v>
      </c>
      <c r="D85" s="15" t="s">
        <v>353</v>
      </c>
    </row>
    <row r="86" spans="1:4">
      <c r="A86" s="19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8" t="s">
        <v>362</v>
      </c>
      <c r="B87" s="10" t="s">
        <v>4</v>
      </c>
      <c r="C87" s="11" t="s">
        <v>5</v>
      </c>
      <c r="D87" s="11" t="s">
        <v>391</v>
      </c>
    </row>
    <row r="88" spans="1:4">
      <c r="A88" s="19" t="s">
        <v>363</v>
      </c>
      <c r="B88" s="12" t="s">
        <v>10</v>
      </c>
      <c r="C88" s="13" t="s">
        <v>5</v>
      </c>
      <c r="D88" s="9" t="s">
        <v>384</v>
      </c>
    </row>
    <row r="89" spans="1:4">
      <c r="A89" s="19" t="s">
        <v>364</v>
      </c>
      <c r="B89" s="14" t="s">
        <v>8</v>
      </c>
      <c r="C89" s="13" t="s">
        <v>5</v>
      </c>
      <c r="D89" s="13" t="s">
        <v>385</v>
      </c>
    </row>
    <row r="90" spans="1:4" ht="30">
      <c r="A90" s="19" t="s">
        <v>366</v>
      </c>
      <c r="B90" s="14" t="s">
        <v>11</v>
      </c>
      <c r="C90" s="13" t="s">
        <v>12</v>
      </c>
      <c r="D90" s="20">
        <f>55*36*12</f>
        <v>23760</v>
      </c>
    </row>
    <row r="91" spans="1:4" ht="45">
      <c r="A91" s="19" t="s">
        <v>367</v>
      </c>
      <c r="B91" s="14" t="s">
        <v>368</v>
      </c>
      <c r="C91" s="13" t="s">
        <v>5</v>
      </c>
      <c r="D91" s="13" t="s">
        <v>386</v>
      </c>
    </row>
    <row r="92" spans="1:4" ht="30">
      <c r="A92" s="19" t="s">
        <v>369</v>
      </c>
      <c r="B92" s="14" t="s">
        <v>370</v>
      </c>
      <c r="C92" s="13" t="s">
        <v>5</v>
      </c>
      <c r="D92" s="13" t="s">
        <v>387</v>
      </c>
    </row>
    <row r="93" spans="1:4" ht="45">
      <c r="A93" s="19" t="s">
        <v>371</v>
      </c>
      <c r="B93" s="12" t="s">
        <v>13</v>
      </c>
      <c r="C93" s="13" t="s">
        <v>5</v>
      </c>
      <c r="D93" s="15" t="s">
        <v>355</v>
      </c>
    </row>
    <row r="94" spans="1:4" ht="33" customHeight="1">
      <c r="A94" s="19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7" t="s">
        <v>15</v>
      </c>
      <c r="B1" s="27"/>
      <c r="C1" s="27"/>
    </row>
    <row r="2" spans="1:3" ht="15.75" customHeight="1">
      <c r="A2" s="27"/>
      <c r="B2" s="27"/>
      <c r="C2" s="27"/>
    </row>
    <row r="3" spans="1:3" ht="15.75" customHeight="1">
      <c r="A3" s="27"/>
      <c r="B3" s="27"/>
      <c r="C3" s="27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4"/>
    </row>
    <row r="302" spans="1:3" ht="15.75" customHeight="1">
      <c r="A302" s="25" t="s">
        <v>310</v>
      </c>
      <c r="B302" s="25"/>
      <c r="C302" s="25"/>
    </row>
    <row r="303" spans="1:3" ht="15.75" customHeight="1" thickBot="1">
      <c r="A303" s="26"/>
      <c r="B303" s="26"/>
      <c r="C303" s="26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2017-02-06T03:34:49Z</dcterms:modified>
</cp:coreProperties>
</file>