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0" windowWidth="9990" windowHeight="11895" activeTab="0"/>
  </bookViews>
  <sheets>
    <sheet name="Форма 2.3.  " sheetId="1" r:id="rId1"/>
    <sheet name="Классификатор" sheetId="2" r:id="rId2"/>
  </sheets>
  <definedNames>
    <definedName name="_xlnm.Print_Area" localSheetId="1">'Классификатор'!$A$1:$C$359</definedName>
  </definedNames>
  <calcPr fullCalcOnLoad="1"/>
</workbook>
</file>

<file path=xl/sharedStrings.xml><?xml version="1.0" encoding="utf-8"?>
<sst xmlns="http://schemas.openxmlformats.org/spreadsheetml/2006/main" count="944" uniqueCount="392">
  <si>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</si>
  <si>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</si>
  <si>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</si>
  <si>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</si>
  <si>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</si>
  <si>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</si>
  <si>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</si>
  <si>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</si>
  <si>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</si>
  <si>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</si>
  <si>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</si>
  <si>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</si>
  <si>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</si>
  <si>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</si>
  <si>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</si>
  <si>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indexed="8"/>
        <rFont val="Times New Roman"/>
        <family val="1"/>
      </rPr>
      <t>управляющими организациями,</t>
    </r>
    <r>
      <rPr>
        <sz val="12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</si>
  <si>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</si>
  <si>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</si>
  <si>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</si>
  <si>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</si>
  <si>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Автономные учреждения (2 09 01)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</si>
  <si>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</si>
  <si>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Бюджетные учреждения (2 09 03)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</si>
  <si>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</si>
  <si>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Жилищные и жилищно-строительные кооперативы (2 01 02)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</si>
  <si>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</si>
  <si>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Закрытые акционерные общества (1 22 67)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</si>
  <si>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</si>
  <si>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Индивидуальные предприниматели (5 01 02)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</si>
  <si>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</si>
  <si>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Общества с ограниченной ответственностью (1 21 65)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</si>
  <si>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</si>
  <si>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Открытые акционерные общества (1 22 47)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</si>
  <si>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</si>
  <si>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Потребительские кооперативы (2 01 00)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</si>
  <si>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</si>
  <si>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Товарищества собственников жилья (2 80 16)</t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</si>
  <si>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</si>
  <si>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 (1 50 00)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</si>
  <si>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</si>
  <si>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</si>
  <si>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</si>
  <si>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</si>
  <si>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</si>
  <si>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Автономные некоммерческие организации (2 80 01)</t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</si>
  <si>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</si>
  <si>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Акционерные общества (1 22 00)</t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</si>
  <si>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</si>
  <si>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Ассоциации (союзы) (2 06 00)</t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</si>
  <si>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</si>
  <si>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</si>
  <si>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</si>
  <si>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компании (2 80 04)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</si>
  <si>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</si>
  <si>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корпорации (2 80 05)</t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</si>
  <si>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</si>
  <si>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</si>
  <si>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</si>
  <si>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Жилищные накопительные кооперативы (2 01 03)</t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</si>
  <si>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</si>
  <si>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</si>
  <si>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</si>
  <si>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Казенные учреждения (2 09 04)</t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</si>
  <si>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</si>
  <si>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Кредитные потребительские кооперативы (2 01 04)</t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</si>
  <si>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</si>
  <si>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Муниципальные казенные предприятия (1 51 43)</t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</si>
  <si>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</si>
  <si>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Муниципальные унитарные предприятия (1 52 43)</t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</si>
  <si>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</si>
  <si>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Некоммерческие партнерства (2 05 00)</t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</si>
  <si>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</si>
  <si>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Обособленные подразделения юридических лиц (3 00 03)</t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</si>
  <si>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</si>
  <si>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Общества с дополнительной ответственностью (1 21 66)</t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</si>
  <si>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</si>
  <si>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</si>
  <si>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</si>
  <si>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Общественные организации (объединения) (2 02 00)</t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</si>
  <si>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</si>
  <si>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Общественные учреждения (2 09 05)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</si>
  <si>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</si>
  <si>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Полные товарищества (1 10 51)</t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</si>
  <si>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</si>
  <si>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Потребительские общества (2 01 07)</t>
  </si>
  <si>
    <r>
      <t>34.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</si>
  <si>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Представительства юридических лиц (3 00 01)</t>
  </si>
  <si>
    <r>
      <t>35.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</si>
  <si>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Производственные кооперативы (артели) (1 40 00)</t>
  </si>
  <si>
    <r>
      <t>36.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</si>
  <si>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</si>
  <si>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</si>
  <si>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Простые товарищества (3 00 06)</t>
  </si>
  <si>
    <r>
      <t>38.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</si>
  <si>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</si>
  <si>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</si>
  <si>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</si>
  <si>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</si>
  <si>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Союзы (ассоциации) кооперативов (2 06 05)</t>
  </si>
  <si>
    <r>
      <t>41.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</si>
  <si>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Союзы потребительских обществ (2 06 08)</t>
  </si>
  <si>
    <r>
      <t>42.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</si>
  <si>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</si>
  <si>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</si>
  <si>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Территориальные общественные самоуправления (2 80 17)</t>
  </si>
  <si>
    <r>
      <t>44.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</si>
  <si>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Товарищества на вере (коммандитные товарищества) (1 10 64)</t>
  </si>
  <si>
    <r>
      <t>45.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</si>
  <si>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</si>
  <si>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</si>
  <si>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Учреждения (2 09 00)</t>
  </si>
  <si>
    <r>
      <t>47.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</si>
  <si>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</si>
  <si>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</si>
  <si>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Федеральные казенные предприятия (1 51 41)</t>
  </si>
  <si>
    <r>
      <t>49.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</si>
  <si>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Филиалы юридических лиц (3 00 02)</t>
  </si>
  <si>
    <r>
      <t>50.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</si>
  <si>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Фонды (2 04 00)</t>
  </si>
  <si>
    <r>
      <t>51.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</si>
  <si>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общества (1 20 00)</t>
  </si>
  <si>
    <r>
      <t>52.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</si>
  <si>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партнерства (1 30 00)</t>
  </si>
  <si>
    <r>
      <t>53.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</si>
  <si>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товарищества (1 10 00)</t>
  </si>
  <si>
    <r>
      <t>54.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</si>
  <si>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</si>
  <si>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</si>
  <si>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</si>
  <si>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</si>
  <si>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</si>
  <si>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</si>
  <si>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</si>
  <si>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</si>
  <si>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</si>
  <si>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</si>
  <si>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</si>
  <si>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</si>
  <si>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</si>
  <si>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</si>
  <si>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</si>
  <si>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Физический износ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</si>
  <si>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</si>
  <si>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Влияние окружающей среды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</si>
  <si>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</si>
  <si>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Природные катастрофы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</si>
  <si>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</si>
  <si>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Причины техногенного характера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</si>
  <si>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</si>
  <si>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Пожар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</si>
  <si>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</si>
  <si>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</si>
  <si>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</si>
  <si>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</si>
  <si>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</si>
  <si>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</si>
  <si>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</si>
  <si>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</si>
  <si>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</si>
  <si>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</si>
  <si>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</si>
  <si>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</si>
  <si>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</si>
  <si>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</si>
  <si>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</si>
  <si>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</si>
  <si>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</si>
  <si>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</si>
  <si>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</si>
  <si>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</si>
  <si>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</si>
  <si>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</si>
  <si>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</si>
  <si>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</si>
  <si>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</si>
  <si>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</si>
  <si>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</si>
  <si>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</si>
  <si>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</si>
  <si>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</si>
  <si>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</si>
  <si>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</si>
  <si>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</si>
  <si>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</si>
  <si>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</si>
  <si>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</si>
  <si>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</si>
  <si>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</si>
  <si>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</si>
  <si>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</si>
  <si>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</si>
  <si>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</si>
  <si>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</si>
  <si>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</si>
  <si>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</si>
  <si>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</si>
  <si>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</si>
  <si>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</si>
  <si>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</si>
  <si>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</si>
  <si>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</si>
  <si>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</si>
  <si>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</si>
  <si>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</si>
  <si>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Отсутствует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</si>
  <si>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</si>
  <si>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Квартирные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</si>
  <si>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</si>
  <si>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</si>
  <si>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</si>
  <si>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</si>
  <si>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</si>
  <si>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</si>
  <si>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</si>
  <si>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</si>
  <si>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</si>
  <si>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</si>
  <si>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</si>
  <si>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Электроснабжение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</si>
  <si>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</si>
  <si>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Отопление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</si>
  <si>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</si>
  <si>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</si>
  <si>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</si>
  <si>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</si>
  <si>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</si>
  <si>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</si>
  <si>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</si>
  <si>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</si>
  <si>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</si>
  <si>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</si>
  <si>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</si>
  <si>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</si>
  <si>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</si>
  <si>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</si>
  <si>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</si>
  <si>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</si>
  <si>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Гкал*час/кв. м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</si>
  <si>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</si>
  <si>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Гкал/год</t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</si>
  <si>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</si>
  <si>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чел.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</si>
  <si>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</si>
  <si>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</si>
  <si>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</si>
  <si>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%</t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</si>
  <si>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</si>
  <si>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°С*сут</t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</si>
  <si>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</si>
  <si>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км</t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</si>
  <si>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</si>
  <si>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м/сут</t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</si>
  <si>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</si>
  <si>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м/чел.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</si>
  <si>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</si>
  <si>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м/квартира</t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</si>
  <si>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</si>
  <si>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м/чел. в мес.</t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</si>
  <si>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</si>
  <si>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Вт/кв. м</t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</si>
  <si>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</si>
  <si>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</t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</si>
  <si>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</si>
  <si>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кВА</t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</si>
  <si>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</si>
  <si>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Вт/(куб. м*°С)</t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</si>
  <si>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</si>
  <si>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час</t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</si>
  <si>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</si>
  <si>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дн.</t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</si>
  <si>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</si>
  <si>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тыс. руб.</t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</si>
  <si>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</si>
  <si>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м</t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</si>
  <si>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</si>
  <si>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кг</t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</si>
  <si>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</si>
  <si>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кг/кв. м</t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</si>
  <si>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</si>
  <si>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</si>
  <si>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кВт/кв. м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</si>
  <si>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</si>
  <si>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кВт/ч</t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</si>
  <si>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</si>
  <si>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</si>
  <si>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</si>
  <si>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</si>
  <si>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</si>
  <si>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</si>
  <si>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</si>
  <si>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</si>
  <si>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</si>
  <si>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</si>
  <si>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</si>
  <si>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</si>
  <si>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</si>
  <si>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</si>
  <si>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</si>
  <si>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</si>
  <si>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</si>
  <si>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</si>
  <si>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</si>
  <si>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</si>
  <si>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</si>
  <si>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</si>
  <si>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</si>
  <si>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</si>
  <si>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</si>
  <si>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</si>
  <si>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</si>
  <si>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</si>
  <si>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</si>
  <si>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</si>
  <si>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</si>
  <si>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</si>
  <si>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</si>
  <si>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</si>
  <si>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</si>
  <si>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</si>
  <si>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</si>
  <si>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</si>
  <si>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</si>
  <si>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</si>
  <si>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</si>
  <si>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</si>
  <si>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</si>
  <si>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</si>
  <si>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</si>
  <si>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</si>
  <si>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</si>
  <si>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</si>
  <si>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</si>
  <si>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</si>
  <si>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</si>
  <si>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</si>
  <si>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</si>
  <si>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</si>
  <si>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</si>
  <si>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</si>
  <si>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</si>
  <si>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</si>
  <si>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</si>
  <si>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</si>
  <si>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</si>
  <si>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</si>
  <si>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</si>
  <si>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</si>
  <si>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</si>
  <si>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</si>
  <si>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</si>
  <si>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</si>
  <si>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</si>
  <si>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</si>
  <si>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</si>
  <si>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</si>
  <si>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</si>
  <si>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</si>
  <si>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</si>
  <si>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</si>
  <si>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</si>
  <si>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"ДомСервис"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</si>
  <si>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</si>
  <si>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</si>
  <si>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</si>
  <si>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</si>
  <si>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</si>
  <si>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</si>
  <si>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</si>
  <si>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</si>
  <si>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</si>
  <si>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</si>
  <si>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</si>
  <si>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</si>
  <si>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</si>
  <si>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</si>
  <si>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</si>
  <si>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Техническое обслуживание и мелкий ремонт лифтов специализированной организацией</t>
  </si>
  <si>
    <t>ООО "Лифтсервис" (инн 3849013809)</t>
  </si>
  <si>
    <t>Страхование лифтов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</si>
  <si>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</si>
  <si>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</si>
  <si>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</si>
  <si>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</si>
  <si>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Аварийно диспетчерское обслуживание</t>
  </si>
  <si>
    <t>Обслуживание домофона</t>
  </si>
  <si>
    <t>квартира</t>
  </si>
  <si>
    <t>01.02.2010г</t>
  </si>
  <si>
    <t xml:space="preserve">Протокол решения общего собрания собственников от 01.02.2010г </t>
  </si>
  <si>
    <t>гор. Иркутск, ул. Байкальская, д. 107А/4</t>
  </si>
  <si>
    <t>Техническое обслуживание и санитарное содержание общего имущества</t>
  </si>
  <si>
    <t>Текущий ремонт</t>
  </si>
  <si>
    <t>06.02.2017г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</si>
</sst>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center" wrapText="1" indent="2"/>
    </xf>
    <xf numFmtId="0" fontId="5" fillId="0" borderId="1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indent="2"/>
    </xf>
    <xf numFmtId="0" fontId="5" fillId="0" borderId="10" xfId="0" applyFont="1" applyBorder="1" applyAlignment="1">
      <alignment vertical="center" wrapText="1"/>
    </xf>
    <xf numFmtId="0" fontId="41" fillId="0" borderId="14" xfId="0" applyFont="1" applyBorder="1" applyAlignment="1">
      <alignment horizontal="center" vertical="center" wrapText="1"/>
    </xf>
    <xf numFmtId="0" fontId="42" fillId="13" borderId="14" xfId="0" applyFont="1" applyFill="1" applyBorder="1" applyAlignment="1">
      <alignment vertical="center" wrapText="1"/>
    </xf>
    <xf numFmtId="0" fontId="43" fillId="13" borderId="14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wrapText="1"/>
    </xf>
    <xf numFmtId="0" fontId="43" fillId="13" borderId="14" xfId="0" applyFont="1" applyFill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4" fontId="44" fillId="0" borderId="0" xfId="0" applyNumberFormat="1" applyFont="1" applyAlignment="1">
      <alignment wrapText="1"/>
    </xf>
    <xf numFmtId="4" fontId="41" fillId="0" borderId="14" xfId="0" applyNumberFormat="1" applyFont="1" applyBorder="1" applyAlignment="1">
      <alignment horizontal="center" vertical="center" wrapText="1"/>
    </xf>
    <xf numFmtId="4" fontId="43" fillId="0" borderId="14" xfId="0" applyNumberFormat="1" applyFont="1" applyBorder="1" applyAlignment="1">
      <alignment horizontal="center" vertical="center" wrapText="1"/>
    </xf>
    <xf numFmtId="4" fontId="43" fillId="33" borderId="14" xfId="0" applyNumberFormat="1" applyFont="1" applyFill="1" applyBorder="1" applyAlignment="1">
      <alignment horizontal="center" vertical="center" wrapText="1"/>
    </xf>
    <xf numFmtId="14" fontId="43" fillId="13" borderId="14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4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7.28125" style="16" bestFit="1" customWidth="1"/>
    <col min="2" max="2" width="32.57421875" style="16" customWidth="1"/>
    <col min="3" max="3" width="9.00390625" style="16" bestFit="1" customWidth="1"/>
    <col min="4" max="4" width="37.00390625" style="19" customWidth="1"/>
    <col min="5" max="5" width="9.421875" style="0" customWidth="1"/>
    <col min="6" max="6" width="9.140625" style="0" customWidth="1"/>
    <col min="7" max="7" width="9.00390625" style="0" customWidth="1"/>
    <col min="8" max="8" width="8.57421875" style="0" customWidth="1"/>
    <col min="9" max="9" width="9.00390625" style="0" customWidth="1"/>
  </cols>
  <sheetData>
    <row r="1" spans="1:4" ht="15">
      <c r="A1" s="24" t="s">
        <v>360</v>
      </c>
      <c r="B1" s="24"/>
      <c r="C1" s="24"/>
      <c r="D1" s="24"/>
    </row>
    <row r="2" spans="1:4" ht="49.5" customHeight="1">
      <c r="A2" s="24" t="s">
        <v>361</v>
      </c>
      <c r="B2" s="24"/>
      <c r="C2" s="24"/>
      <c r="D2" s="24"/>
    </row>
    <row r="3" spans="1:4" ht="17.25" customHeight="1">
      <c r="A3" s="24" t="s">
        <v>388</v>
      </c>
      <c r="B3" s="24"/>
      <c r="C3" s="24"/>
      <c r="D3" s="24"/>
    </row>
    <row r="4" ht="18" customHeight="1">
      <c r="A4" s="15"/>
    </row>
    <row r="5" spans="1:4" ht="15">
      <c r="A5" s="9" t="s">
        <v>0</v>
      </c>
      <c r="B5" s="9" t="s">
        <v>1</v>
      </c>
      <c r="C5" s="9" t="s">
        <v>2</v>
      </c>
      <c r="D5" s="20" t="s">
        <v>3</v>
      </c>
    </row>
    <row r="6" spans="1:4" ht="28.5">
      <c r="A6" s="17" t="s">
        <v>362</v>
      </c>
      <c r="B6" s="10" t="s">
        <v>4</v>
      </c>
      <c r="C6" s="11" t="s">
        <v>5</v>
      </c>
      <c r="D6" s="23" t="s">
        <v>391</v>
      </c>
    </row>
    <row r="7" spans="1:4" ht="42.75">
      <c r="A7" s="18" t="s">
        <v>363</v>
      </c>
      <c r="B7" s="12" t="s">
        <v>10</v>
      </c>
      <c r="C7" s="13" t="s">
        <v>5</v>
      </c>
      <c r="D7" s="20" t="s">
        <v>389</v>
      </c>
    </row>
    <row r="8" spans="1:4" ht="15">
      <c r="A8" s="18" t="s">
        <v>364</v>
      </c>
      <c r="B8" s="14" t="s">
        <v>8</v>
      </c>
      <c r="C8" s="13" t="s">
        <v>5</v>
      </c>
      <c r="D8" s="21" t="s">
        <v>365</v>
      </c>
    </row>
    <row r="9" spans="1:4" ht="15">
      <c r="A9" s="18" t="s">
        <v>366</v>
      </c>
      <c r="B9" s="14" t="s">
        <v>11</v>
      </c>
      <c r="C9" s="13" t="s">
        <v>12</v>
      </c>
      <c r="D9" s="21">
        <f>7.14*4174.7*12</f>
        <v>357688.296</v>
      </c>
    </row>
    <row r="10" spans="1:4" ht="45">
      <c r="A10" s="18" t="s">
        <v>367</v>
      </c>
      <c r="B10" s="14" t="s">
        <v>368</v>
      </c>
      <c r="C10" s="13" t="s">
        <v>5</v>
      </c>
      <c r="D10" s="21" t="s">
        <v>386</v>
      </c>
    </row>
    <row r="11" spans="1:4" ht="30">
      <c r="A11" s="18" t="s">
        <v>369</v>
      </c>
      <c r="B11" s="14" t="s">
        <v>370</v>
      </c>
      <c r="C11" s="13" t="s">
        <v>5</v>
      </c>
      <c r="D11" s="21" t="s">
        <v>387</v>
      </c>
    </row>
    <row r="12" spans="1:4" ht="30">
      <c r="A12" s="18" t="s">
        <v>371</v>
      </c>
      <c r="B12" s="12" t="s">
        <v>13</v>
      </c>
      <c r="C12" s="13" t="s">
        <v>5</v>
      </c>
      <c r="D12" s="22" t="s">
        <v>353</v>
      </c>
    </row>
    <row r="13" spans="1:4" ht="21.75" customHeight="1">
      <c r="A13" s="18" t="s">
        <v>372</v>
      </c>
      <c r="B13" s="12" t="s">
        <v>14</v>
      </c>
      <c r="C13" s="13" t="s">
        <v>5</v>
      </c>
      <c r="D13" s="21" t="s">
        <v>373</v>
      </c>
    </row>
    <row r="14" spans="1:4" ht="28.5">
      <c r="A14" s="17" t="s">
        <v>362</v>
      </c>
      <c r="B14" s="10" t="s">
        <v>4</v>
      </c>
      <c r="C14" s="11" t="s">
        <v>5</v>
      </c>
      <c r="D14" s="23" t="s">
        <v>391</v>
      </c>
    </row>
    <row r="15" spans="1:4" ht="15">
      <c r="A15" s="18" t="s">
        <v>363</v>
      </c>
      <c r="B15" s="12" t="s">
        <v>10</v>
      </c>
      <c r="C15" s="13" t="s">
        <v>5</v>
      </c>
      <c r="D15" s="20" t="s">
        <v>390</v>
      </c>
    </row>
    <row r="16" spans="1:4" ht="15">
      <c r="A16" s="18" t="s">
        <v>364</v>
      </c>
      <c r="B16" s="14" t="s">
        <v>8</v>
      </c>
      <c r="C16" s="13" t="s">
        <v>5</v>
      </c>
      <c r="D16" s="21" t="s">
        <v>365</v>
      </c>
    </row>
    <row r="17" spans="1:4" ht="15">
      <c r="A17" s="18" t="s">
        <v>366</v>
      </c>
      <c r="B17" s="14" t="s">
        <v>11</v>
      </c>
      <c r="C17" s="13" t="s">
        <v>12</v>
      </c>
      <c r="D17" s="21">
        <f>3.58*4174.7*12</f>
        <v>179345.112</v>
      </c>
    </row>
    <row r="18" spans="1:4" ht="45">
      <c r="A18" s="18" t="s">
        <v>367</v>
      </c>
      <c r="B18" s="14" t="s">
        <v>368</v>
      </c>
      <c r="C18" s="13" t="s">
        <v>5</v>
      </c>
      <c r="D18" s="21" t="s">
        <v>386</v>
      </c>
    </row>
    <row r="19" spans="1:4" ht="30">
      <c r="A19" s="18" t="s">
        <v>369</v>
      </c>
      <c r="B19" s="14" t="s">
        <v>370</v>
      </c>
      <c r="C19" s="13" t="s">
        <v>5</v>
      </c>
      <c r="D19" s="21" t="s">
        <v>387</v>
      </c>
    </row>
    <row r="20" spans="1:4" ht="30">
      <c r="A20" s="18" t="s">
        <v>371</v>
      </c>
      <c r="B20" s="12" t="s">
        <v>13</v>
      </c>
      <c r="C20" s="13" t="s">
        <v>5</v>
      </c>
      <c r="D20" s="22" t="s">
        <v>353</v>
      </c>
    </row>
    <row r="21" spans="1:4" ht="21.75" customHeight="1">
      <c r="A21" s="18" t="s">
        <v>372</v>
      </c>
      <c r="B21" s="12" t="s">
        <v>14</v>
      </c>
      <c r="C21" s="13" t="s">
        <v>5</v>
      </c>
      <c r="D21" s="21" t="s">
        <v>373</v>
      </c>
    </row>
    <row r="22" spans="1:4" ht="28.5">
      <c r="A22" s="17" t="s">
        <v>362</v>
      </c>
      <c r="B22" s="10" t="s">
        <v>4</v>
      </c>
      <c r="C22" s="11" t="s">
        <v>5</v>
      </c>
      <c r="D22" s="23" t="s">
        <v>391</v>
      </c>
    </row>
    <row r="23" spans="1:4" ht="15">
      <c r="A23" s="18" t="s">
        <v>363</v>
      </c>
      <c r="B23" s="12" t="s">
        <v>10</v>
      </c>
      <c r="C23" s="13" t="s">
        <v>5</v>
      </c>
      <c r="D23" s="20" t="s">
        <v>318</v>
      </c>
    </row>
    <row r="24" spans="1:4" ht="15">
      <c r="A24" s="18" t="s">
        <v>364</v>
      </c>
      <c r="B24" s="14" t="s">
        <v>8</v>
      </c>
      <c r="C24" s="13" t="s">
        <v>5</v>
      </c>
      <c r="D24" s="21" t="s">
        <v>365</v>
      </c>
    </row>
    <row r="25" spans="1:4" ht="15">
      <c r="A25" s="18" t="s">
        <v>366</v>
      </c>
      <c r="B25" s="14" t="s">
        <v>11</v>
      </c>
      <c r="C25" s="13" t="s">
        <v>12</v>
      </c>
      <c r="D25" s="21">
        <f>0.71*4174.7*12</f>
        <v>35568.443999999996</v>
      </c>
    </row>
    <row r="26" spans="1:4" ht="45">
      <c r="A26" s="18" t="s">
        <v>367</v>
      </c>
      <c r="B26" s="14" t="s">
        <v>368</v>
      </c>
      <c r="C26" s="13" t="s">
        <v>5</v>
      </c>
      <c r="D26" s="21" t="s">
        <v>386</v>
      </c>
    </row>
    <row r="27" spans="1:4" ht="30">
      <c r="A27" s="18" t="s">
        <v>369</v>
      </c>
      <c r="B27" s="14" t="s">
        <v>370</v>
      </c>
      <c r="C27" s="13" t="s">
        <v>5</v>
      </c>
      <c r="D27" s="21" t="s">
        <v>387</v>
      </c>
    </row>
    <row r="28" spans="1:4" ht="30">
      <c r="A28" s="18" t="s">
        <v>371</v>
      </c>
      <c r="B28" s="12" t="s">
        <v>13</v>
      </c>
      <c r="C28" s="13" t="s">
        <v>5</v>
      </c>
      <c r="D28" s="22" t="s">
        <v>354</v>
      </c>
    </row>
    <row r="29" spans="1:4" ht="30">
      <c r="A29" s="18" t="s">
        <v>372</v>
      </c>
      <c r="B29" s="12" t="s">
        <v>14</v>
      </c>
      <c r="C29" s="13" t="s">
        <v>5</v>
      </c>
      <c r="D29" s="21" t="s">
        <v>374</v>
      </c>
    </row>
    <row r="30" spans="1:4" ht="28.5">
      <c r="A30" s="17" t="s">
        <v>362</v>
      </c>
      <c r="B30" s="10" t="s">
        <v>4</v>
      </c>
      <c r="C30" s="11" t="s">
        <v>5</v>
      </c>
      <c r="D30" s="23" t="s">
        <v>391</v>
      </c>
    </row>
    <row r="31" spans="1:4" ht="15">
      <c r="A31" s="18" t="s">
        <v>363</v>
      </c>
      <c r="B31" s="12" t="s">
        <v>10</v>
      </c>
      <c r="C31" s="13" t="s">
        <v>5</v>
      </c>
      <c r="D31" s="20" t="s">
        <v>321</v>
      </c>
    </row>
    <row r="32" spans="1:4" ht="15">
      <c r="A32" s="18" t="s">
        <v>364</v>
      </c>
      <c r="B32" s="14" t="s">
        <v>8</v>
      </c>
      <c r="C32" s="13" t="s">
        <v>5</v>
      </c>
      <c r="D32" s="21" t="s">
        <v>365</v>
      </c>
    </row>
    <row r="33" spans="1:4" ht="15">
      <c r="A33" s="18" t="s">
        <v>366</v>
      </c>
      <c r="B33" s="14" t="s">
        <v>11</v>
      </c>
      <c r="C33" s="13" t="s">
        <v>12</v>
      </c>
      <c r="D33" s="21">
        <f>1.59*4174.7*12</f>
        <v>79653.276</v>
      </c>
    </row>
    <row r="34" spans="1:4" ht="45">
      <c r="A34" s="18" t="s">
        <v>367</v>
      </c>
      <c r="B34" s="14" t="s">
        <v>368</v>
      </c>
      <c r="C34" s="13" t="s">
        <v>5</v>
      </c>
      <c r="D34" s="21" t="s">
        <v>386</v>
      </c>
    </row>
    <row r="35" spans="1:4" ht="30">
      <c r="A35" s="18" t="s">
        <v>369</v>
      </c>
      <c r="B35" s="14" t="s">
        <v>370</v>
      </c>
      <c r="C35" s="13" t="s">
        <v>5</v>
      </c>
      <c r="D35" s="21" t="s">
        <v>387</v>
      </c>
    </row>
    <row r="36" spans="1:4" ht="30">
      <c r="A36" s="18" t="s">
        <v>371</v>
      </c>
      <c r="B36" s="12" t="s">
        <v>13</v>
      </c>
      <c r="C36" s="13" t="s">
        <v>5</v>
      </c>
      <c r="D36" s="22" t="s">
        <v>327</v>
      </c>
    </row>
    <row r="37" spans="1:4" ht="21.75" customHeight="1">
      <c r="A37" s="18" t="s">
        <v>372</v>
      </c>
      <c r="B37" s="12" t="s">
        <v>14</v>
      </c>
      <c r="C37" s="13" t="s">
        <v>5</v>
      </c>
      <c r="D37" s="22" t="s">
        <v>375</v>
      </c>
    </row>
    <row r="38" spans="1:4" ht="28.5">
      <c r="A38" s="17" t="s">
        <v>362</v>
      </c>
      <c r="B38" s="10" t="s">
        <v>4</v>
      </c>
      <c r="C38" s="11" t="s">
        <v>5</v>
      </c>
      <c r="D38" s="23" t="s">
        <v>391</v>
      </c>
    </row>
    <row r="39" spans="1:4" ht="15">
      <c r="A39" s="18" t="s">
        <v>363</v>
      </c>
      <c r="B39" s="12" t="s">
        <v>10</v>
      </c>
      <c r="C39" s="13" t="s">
        <v>5</v>
      </c>
      <c r="D39" s="20" t="s">
        <v>322</v>
      </c>
    </row>
    <row r="40" spans="1:4" ht="15">
      <c r="A40" s="18" t="s">
        <v>364</v>
      </c>
      <c r="B40" s="14" t="s">
        <v>8</v>
      </c>
      <c r="C40" s="13" t="s">
        <v>5</v>
      </c>
      <c r="D40" s="21" t="s">
        <v>365</v>
      </c>
    </row>
    <row r="41" spans="1:4" ht="15">
      <c r="A41" s="18" t="s">
        <v>366</v>
      </c>
      <c r="B41" s="14" t="s">
        <v>11</v>
      </c>
      <c r="C41" s="13" t="s">
        <v>12</v>
      </c>
      <c r="D41" s="21">
        <f>0.42*3547.8*12</f>
        <v>17880.912</v>
      </c>
    </row>
    <row r="42" spans="1:4" ht="45">
      <c r="A42" s="18" t="s">
        <v>367</v>
      </c>
      <c r="B42" s="14" t="s">
        <v>368</v>
      </c>
      <c r="C42" s="13" t="s">
        <v>5</v>
      </c>
      <c r="D42" s="21" t="s">
        <v>386</v>
      </c>
    </row>
    <row r="43" spans="1:4" ht="30">
      <c r="A43" s="18" t="s">
        <v>369</v>
      </c>
      <c r="B43" s="14" t="s">
        <v>370</v>
      </c>
      <c r="C43" s="13" t="s">
        <v>5</v>
      </c>
      <c r="D43" s="21" t="s">
        <v>387</v>
      </c>
    </row>
    <row r="44" spans="1:4" ht="30">
      <c r="A44" s="18" t="s">
        <v>371</v>
      </c>
      <c r="B44" s="12" t="s">
        <v>13</v>
      </c>
      <c r="C44" s="13" t="s">
        <v>5</v>
      </c>
      <c r="D44" s="21" t="s">
        <v>327</v>
      </c>
    </row>
    <row r="45" spans="1:4" ht="15">
      <c r="A45" s="18" t="s">
        <v>372</v>
      </c>
      <c r="B45" s="12" t="s">
        <v>14</v>
      </c>
      <c r="C45" s="13" t="s">
        <v>5</v>
      </c>
      <c r="D45" s="21" t="s">
        <v>373</v>
      </c>
    </row>
    <row r="46" spans="1:4" ht="28.5">
      <c r="A46" s="17" t="s">
        <v>362</v>
      </c>
      <c r="B46" s="10" t="s">
        <v>4</v>
      </c>
      <c r="C46" s="11" t="s">
        <v>5</v>
      </c>
      <c r="D46" s="23" t="s">
        <v>391</v>
      </c>
    </row>
    <row r="47" spans="1:4" ht="57">
      <c r="A47" s="18" t="s">
        <v>363</v>
      </c>
      <c r="B47" s="12" t="s">
        <v>10</v>
      </c>
      <c r="C47" s="13" t="s">
        <v>5</v>
      </c>
      <c r="D47" s="20" t="s">
        <v>376</v>
      </c>
    </row>
    <row r="48" spans="1:4" ht="15">
      <c r="A48" s="18" t="s">
        <v>364</v>
      </c>
      <c r="B48" s="14" t="s">
        <v>8</v>
      </c>
      <c r="C48" s="13" t="s">
        <v>5</v>
      </c>
      <c r="D48" s="21" t="s">
        <v>365</v>
      </c>
    </row>
    <row r="49" spans="1:4" ht="15">
      <c r="A49" s="18" t="s">
        <v>366</v>
      </c>
      <c r="B49" s="14" t="s">
        <v>11</v>
      </c>
      <c r="C49" s="13" t="s">
        <v>12</v>
      </c>
      <c r="D49" s="21">
        <f>1.21*3269.3*12</f>
        <v>47470.236000000004</v>
      </c>
    </row>
    <row r="50" spans="1:4" ht="45">
      <c r="A50" s="18" t="s">
        <v>367</v>
      </c>
      <c r="B50" s="14" t="s">
        <v>368</v>
      </c>
      <c r="C50" s="13" t="s">
        <v>5</v>
      </c>
      <c r="D50" s="21" t="s">
        <v>386</v>
      </c>
    </row>
    <row r="51" spans="1:4" ht="30">
      <c r="A51" s="18" t="s">
        <v>369</v>
      </c>
      <c r="B51" s="14" t="s">
        <v>370</v>
      </c>
      <c r="C51" s="13" t="s">
        <v>5</v>
      </c>
      <c r="D51" s="21" t="s">
        <v>387</v>
      </c>
    </row>
    <row r="52" spans="1:4" ht="30">
      <c r="A52" s="18" t="s">
        <v>371</v>
      </c>
      <c r="B52" s="12" t="s">
        <v>13</v>
      </c>
      <c r="C52" s="13" t="s">
        <v>5</v>
      </c>
      <c r="D52" s="21" t="s">
        <v>336</v>
      </c>
    </row>
    <row r="53" spans="1:4" ht="15">
      <c r="A53" s="18" t="s">
        <v>372</v>
      </c>
      <c r="B53" s="12" t="s">
        <v>14</v>
      </c>
      <c r="C53" s="13" t="s">
        <v>5</v>
      </c>
      <c r="D53" s="21" t="s">
        <v>377</v>
      </c>
    </row>
    <row r="54" spans="1:4" ht="28.5">
      <c r="A54" s="17" t="s">
        <v>362</v>
      </c>
      <c r="B54" s="10" t="s">
        <v>4</v>
      </c>
      <c r="C54" s="11" t="s">
        <v>5</v>
      </c>
      <c r="D54" s="23" t="s">
        <v>391</v>
      </c>
    </row>
    <row r="55" spans="1:4" ht="15">
      <c r="A55" s="18" t="s">
        <v>363</v>
      </c>
      <c r="B55" s="12" t="s">
        <v>10</v>
      </c>
      <c r="C55" s="13" t="s">
        <v>5</v>
      </c>
      <c r="D55" s="20" t="s">
        <v>378</v>
      </c>
    </row>
    <row r="56" spans="1:4" ht="15">
      <c r="A56" s="18" t="s">
        <v>364</v>
      </c>
      <c r="B56" s="14" t="s">
        <v>8</v>
      </c>
      <c r="C56" s="13" t="s">
        <v>5</v>
      </c>
      <c r="D56" s="21" t="s">
        <v>365</v>
      </c>
    </row>
    <row r="57" spans="1:4" ht="15">
      <c r="A57" s="18" t="s">
        <v>366</v>
      </c>
      <c r="B57" s="14" t="s">
        <v>11</v>
      </c>
      <c r="C57" s="13" t="s">
        <v>12</v>
      </c>
      <c r="D57" s="21">
        <f>0.03*3269.3*12</f>
        <v>1176.948</v>
      </c>
    </row>
    <row r="58" spans="1:4" ht="45">
      <c r="A58" s="18" t="s">
        <v>367</v>
      </c>
      <c r="B58" s="14" t="s">
        <v>368</v>
      </c>
      <c r="C58" s="13" t="s">
        <v>5</v>
      </c>
      <c r="D58" s="21" t="s">
        <v>386</v>
      </c>
    </row>
    <row r="59" spans="1:4" ht="30">
      <c r="A59" s="18" t="s">
        <v>369</v>
      </c>
      <c r="B59" s="14" t="s">
        <v>370</v>
      </c>
      <c r="C59" s="13" t="s">
        <v>5</v>
      </c>
      <c r="D59" s="21" t="s">
        <v>387</v>
      </c>
    </row>
    <row r="60" spans="1:4" ht="30">
      <c r="A60" s="18" t="s">
        <v>371</v>
      </c>
      <c r="B60" s="12" t="s">
        <v>13</v>
      </c>
      <c r="C60" s="13" t="s">
        <v>5</v>
      </c>
      <c r="D60" s="21" t="s">
        <v>340</v>
      </c>
    </row>
    <row r="61" spans="1:4" ht="15">
      <c r="A61" s="18" t="s">
        <v>372</v>
      </c>
      <c r="B61" s="12" t="s">
        <v>14</v>
      </c>
      <c r="C61" s="13" t="s">
        <v>5</v>
      </c>
      <c r="D61" s="21" t="s">
        <v>379</v>
      </c>
    </row>
    <row r="62" spans="1:4" ht="28.5">
      <c r="A62" s="17" t="s">
        <v>362</v>
      </c>
      <c r="B62" s="10" t="s">
        <v>4</v>
      </c>
      <c r="C62" s="11" t="s">
        <v>5</v>
      </c>
      <c r="D62" s="23" t="s">
        <v>391</v>
      </c>
    </row>
    <row r="63" spans="1:4" ht="57">
      <c r="A63" s="18" t="s">
        <v>363</v>
      </c>
      <c r="B63" s="12" t="s">
        <v>10</v>
      </c>
      <c r="C63" s="13" t="s">
        <v>5</v>
      </c>
      <c r="D63" s="20" t="s">
        <v>380</v>
      </c>
    </row>
    <row r="64" spans="1:4" ht="15">
      <c r="A64" s="18" t="s">
        <v>364</v>
      </c>
      <c r="B64" s="14" t="s">
        <v>8</v>
      </c>
      <c r="C64" s="13" t="s">
        <v>5</v>
      </c>
      <c r="D64" s="21" t="s">
        <v>365</v>
      </c>
    </row>
    <row r="65" spans="1:4" ht="15">
      <c r="A65" s="18" t="s">
        <v>366</v>
      </c>
      <c r="B65" s="14" t="s">
        <v>11</v>
      </c>
      <c r="C65" s="13" t="s">
        <v>12</v>
      </c>
      <c r="D65" s="21">
        <f>0.18*3269.3*12</f>
        <v>7061.688</v>
      </c>
    </row>
    <row r="66" spans="1:4" ht="45">
      <c r="A66" s="18" t="s">
        <v>367</v>
      </c>
      <c r="B66" s="14" t="s">
        <v>368</v>
      </c>
      <c r="C66" s="13" t="s">
        <v>5</v>
      </c>
      <c r="D66" s="21" t="s">
        <v>386</v>
      </c>
    </row>
    <row r="67" spans="1:4" ht="30">
      <c r="A67" s="18" t="s">
        <v>369</v>
      </c>
      <c r="B67" s="14" t="s">
        <v>370</v>
      </c>
      <c r="C67" s="13" t="s">
        <v>5</v>
      </c>
      <c r="D67" s="21" t="s">
        <v>387</v>
      </c>
    </row>
    <row r="68" spans="1:4" ht="30">
      <c r="A68" s="18" t="s">
        <v>371</v>
      </c>
      <c r="B68" s="12" t="s">
        <v>13</v>
      </c>
      <c r="C68" s="13" t="s">
        <v>5</v>
      </c>
      <c r="D68" s="21" t="s">
        <v>336</v>
      </c>
    </row>
    <row r="69" spans="1:4" ht="15">
      <c r="A69" s="18" t="s">
        <v>372</v>
      </c>
      <c r="B69" s="12" t="s">
        <v>14</v>
      </c>
      <c r="C69" s="13" t="s">
        <v>5</v>
      </c>
      <c r="D69" s="21" t="s">
        <v>381</v>
      </c>
    </row>
    <row r="70" spans="1:4" ht="28.5">
      <c r="A70" s="17" t="s">
        <v>362</v>
      </c>
      <c r="B70" s="10" t="s">
        <v>4</v>
      </c>
      <c r="C70" s="11" t="s">
        <v>5</v>
      </c>
      <c r="D70" s="23" t="s">
        <v>391</v>
      </c>
    </row>
    <row r="71" spans="1:4" ht="15">
      <c r="A71" s="18" t="s">
        <v>363</v>
      </c>
      <c r="B71" s="12" t="s">
        <v>10</v>
      </c>
      <c r="C71" s="13" t="s">
        <v>5</v>
      </c>
      <c r="D71" s="20" t="s">
        <v>382</v>
      </c>
    </row>
    <row r="72" spans="1:4" ht="15">
      <c r="A72" s="18" t="s">
        <v>364</v>
      </c>
      <c r="B72" s="14" t="s">
        <v>8</v>
      </c>
      <c r="C72" s="13" t="s">
        <v>5</v>
      </c>
      <c r="D72" s="21" t="s">
        <v>365</v>
      </c>
    </row>
    <row r="73" spans="1:4" ht="15">
      <c r="A73" s="18" t="s">
        <v>366</v>
      </c>
      <c r="B73" s="14" t="s">
        <v>11</v>
      </c>
      <c r="C73" s="13" t="s">
        <v>12</v>
      </c>
      <c r="D73" s="21">
        <f>1.97*3269.3*12</f>
        <v>77286.25200000001</v>
      </c>
    </row>
    <row r="74" spans="1:4" ht="45">
      <c r="A74" s="18" t="s">
        <v>367</v>
      </c>
      <c r="B74" s="14" t="s">
        <v>368</v>
      </c>
      <c r="C74" s="13" t="s">
        <v>5</v>
      </c>
      <c r="D74" s="21" t="s">
        <v>386</v>
      </c>
    </row>
    <row r="75" spans="1:4" ht="30">
      <c r="A75" s="18" t="s">
        <v>369</v>
      </c>
      <c r="B75" s="14" t="s">
        <v>370</v>
      </c>
      <c r="C75" s="13" t="s">
        <v>5</v>
      </c>
      <c r="D75" s="21" t="s">
        <v>387</v>
      </c>
    </row>
    <row r="76" spans="1:4" ht="30">
      <c r="A76" s="18" t="s">
        <v>371</v>
      </c>
      <c r="B76" s="12" t="s">
        <v>13</v>
      </c>
      <c r="C76" s="13" t="s">
        <v>5</v>
      </c>
      <c r="D76" s="21" t="s">
        <v>327</v>
      </c>
    </row>
    <row r="77" spans="1:4" ht="15">
      <c r="A77" s="18" t="s">
        <v>372</v>
      </c>
      <c r="B77" s="12" t="s">
        <v>14</v>
      </c>
      <c r="C77" s="13" t="s">
        <v>5</v>
      </c>
      <c r="D77" s="21" t="s">
        <v>373</v>
      </c>
    </row>
    <row r="78" spans="1:4" ht="20.25" customHeight="1">
      <c r="A78" s="25" t="s">
        <v>325</v>
      </c>
      <c r="B78" s="26"/>
      <c r="C78" s="26"/>
      <c r="D78" s="27"/>
    </row>
    <row r="79" spans="1:4" ht="28.5">
      <c r="A79" s="17" t="s">
        <v>362</v>
      </c>
      <c r="B79" s="10" t="s">
        <v>4</v>
      </c>
      <c r="C79" s="11" t="s">
        <v>5</v>
      </c>
      <c r="D79" s="23" t="s">
        <v>391</v>
      </c>
    </row>
    <row r="80" spans="1:4" ht="28.5">
      <c r="A80" s="18" t="s">
        <v>363</v>
      </c>
      <c r="B80" s="12" t="s">
        <v>10</v>
      </c>
      <c r="C80" s="13" t="s">
        <v>5</v>
      </c>
      <c r="D80" s="20" t="s">
        <v>383</v>
      </c>
    </row>
    <row r="81" spans="1:4" ht="15">
      <c r="A81" s="18" t="s">
        <v>364</v>
      </c>
      <c r="B81" s="14" t="s">
        <v>8</v>
      </c>
      <c r="C81" s="13" t="s">
        <v>5</v>
      </c>
      <c r="D81" s="21" t="s">
        <v>365</v>
      </c>
    </row>
    <row r="82" spans="1:4" ht="15">
      <c r="A82" s="18" t="s">
        <v>366</v>
      </c>
      <c r="B82" s="14" t="s">
        <v>11</v>
      </c>
      <c r="C82" s="13" t="s">
        <v>12</v>
      </c>
      <c r="D82" s="21">
        <f>0.62*4174.7*12</f>
        <v>31059.767999999996</v>
      </c>
    </row>
    <row r="83" spans="1:4" ht="45">
      <c r="A83" s="18" t="s">
        <v>367</v>
      </c>
      <c r="B83" s="14" t="s">
        <v>368</v>
      </c>
      <c r="C83" s="13" t="s">
        <v>5</v>
      </c>
      <c r="D83" s="21" t="s">
        <v>386</v>
      </c>
    </row>
    <row r="84" spans="1:4" ht="30">
      <c r="A84" s="18" t="s">
        <v>369</v>
      </c>
      <c r="B84" s="14" t="s">
        <v>370</v>
      </c>
      <c r="C84" s="13" t="s">
        <v>5</v>
      </c>
      <c r="D84" s="21" t="s">
        <v>387</v>
      </c>
    </row>
    <row r="85" spans="1:4" ht="30">
      <c r="A85" s="18" t="s">
        <v>371</v>
      </c>
      <c r="B85" s="12" t="s">
        <v>13</v>
      </c>
      <c r="C85" s="13" t="s">
        <v>5</v>
      </c>
      <c r="D85" s="22" t="s">
        <v>353</v>
      </c>
    </row>
    <row r="86" spans="1:4" ht="15">
      <c r="A86" s="18" t="s">
        <v>372</v>
      </c>
      <c r="B86" s="12" t="s">
        <v>14</v>
      </c>
      <c r="C86" s="13" t="s">
        <v>5</v>
      </c>
      <c r="D86" s="21" t="s">
        <v>373</v>
      </c>
    </row>
    <row r="87" spans="1:4" ht="28.5">
      <c r="A87" s="17" t="s">
        <v>362</v>
      </c>
      <c r="B87" s="10" t="s">
        <v>4</v>
      </c>
      <c r="C87" s="11" t="s">
        <v>5</v>
      </c>
      <c r="D87" s="23" t="s">
        <v>391</v>
      </c>
    </row>
    <row r="88" spans="1:4" ht="15">
      <c r="A88" s="18" t="s">
        <v>363</v>
      </c>
      <c r="B88" s="12" t="s">
        <v>10</v>
      </c>
      <c r="C88" s="13" t="s">
        <v>5</v>
      </c>
      <c r="D88" s="20" t="s">
        <v>384</v>
      </c>
    </row>
    <row r="89" spans="1:4" ht="15">
      <c r="A89" s="18" t="s">
        <v>364</v>
      </c>
      <c r="B89" s="14" t="s">
        <v>8</v>
      </c>
      <c r="C89" s="13" t="s">
        <v>5</v>
      </c>
      <c r="D89" s="21" t="s">
        <v>385</v>
      </c>
    </row>
    <row r="90" spans="1:4" ht="15">
      <c r="A90" s="18" t="s">
        <v>366</v>
      </c>
      <c r="B90" s="14" t="s">
        <v>11</v>
      </c>
      <c r="C90" s="13" t="s">
        <v>12</v>
      </c>
      <c r="D90" s="21">
        <f>55*36*12</f>
        <v>23760</v>
      </c>
    </row>
    <row r="91" spans="1:4" ht="45">
      <c r="A91" s="18" t="s">
        <v>367</v>
      </c>
      <c r="B91" s="14" t="s">
        <v>368</v>
      </c>
      <c r="C91" s="13" t="s">
        <v>5</v>
      </c>
      <c r="D91" s="21" t="s">
        <v>386</v>
      </c>
    </row>
    <row r="92" spans="1:4" ht="30">
      <c r="A92" s="18" t="s">
        <v>369</v>
      </c>
      <c r="B92" s="14" t="s">
        <v>370</v>
      </c>
      <c r="C92" s="13" t="s">
        <v>5</v>
      </c>
      <c r="D92" s="21" t="s">
        <v>387</v>
      </c>
    </row>
    <row r="93" spans="1:4" ht="30">
      <c r="A93" s="18" t="s">
        <v>371</v>
      </c>
      <c r="B93" s="12" t="s">
        <v>13</v>
      </c>
      <c r="C93" s="13" t="s">
        <v>5</v>
      </c>
      <c r="D93" s="22" t="s">
        <v>355</v>
      </c>
    </row>
    <row r="94" spans="1:4" ht="33" customHeight="1">
      <c r="A94" s="18" t="s">
        <v>372</v>
      </c>
      <c r="B94" s="12" t="s">
        <v>14</v>
      </c>
      <c r="C94" s="13" t="s">
        <v>5</v>
      </c>
      <c r="D94" s="21" t="s">
        <v>373</v>
      </c>
    </row>
  </sheetData>
  <sheetProtection/>
  <mergeCells count="4">
    <mergeCell ref="A1:D1"/>
    <mergeCell ref="A2:D2"/>
    <mergeCell ref="A3:D3"/>
    <mergeCell ref="A78:D7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9"/>
  <sheetViews>
    <sheetView view="pageBreakPreview" zoomScale="60" zoomScalePageLayoutView="0" workbookViewId="0" topLeftCell="A1">
      <selection activeCell="A1" sqref="A1:C2"/>
    </sheetView>
  </sheetViews>
  <sheetFormatPr defaultColWidth="9.140625" defaultRowHeight="15"/>
  <cols>
    <col min="2" max="2" width="27.28125" style="0" customWidth="1"/>
    <col min="3" max="3" width="69.57421875" style="0" customWidth="1"/>
  </cols>
  <sheetData>
    <row r="1" spans="1:3" ht="18.75" customHeight="1">
      <c r="A1" s="30" t="s">
        <v>15</v>
      </c>
      <c r="B1" s="30"/>
      <c r="C1" s="30"/>
    </row>
    <row r="2" spans="1:3" ht="15.75" customHeight="1">
      <c r="A2" s="30"/>
      <c r="B2" s="30"/>
      <c r="C2" s="30"/>
    </row>
    <row r="3" ht="15.75">
      <c r="A3" s="3"/>
    </row>
    <row r="4" ht="15.75">
      <c r="A4" s="4" t="s">
        <v>16</v>
      </c>
    </row>
    <row r="5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ht="15.75" customHeight="1">
      <c r="A61" s="3"/>
    </row>
    <row r="62" ht="15.75" customHeight="1">
      <c r="A62" s="4" t="s">
        <v>127</v>
      </c>
    </row>
    <row r="6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ht="15.75" customHeight="1">
      <c r="A67" s="4"/>
    </row>
    <row r="68" ht="15.75" customHeight="1">
      <c r="A68" s="4" t="s">
        <v>130</v>
      </c>
    </row>
    <row r="69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ht="15.75" customHeight="1">
      <c r="A75" s="4"/>
    </row>
    <row r="76" ht="15.75" customHeight="1">
      <c r="A76" s="4" t="s">
        <v>135</v>
      </c>
    </row>
    <row r="77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ht="15.75" customHeight="1">
      <c r="A82" s="4"/>
    </row>
    <row r="83" ht="15.75" customHeight="1">
      <c r="A83" s="4" t="s">
        <v>139</v>
      </c>
    </row>
    <row r="84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ht="15.75" customHeight="1">
      <c r="A92" s="4"/>
    </row>
    <row r="93" ht="15.75" customHeight="1">
      <c r="A93" s="4" t="s">
        <v>152</v>
      </c>
    </row>
    <row r="94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ht="15.75" customHeight="1">
      <c r="A103" s="4"/>
    </row>
    <row r="104" ht="15.75" customHeight="1">
      <c r="A104" s="4" t="s">
        <v>167</v>
      </c>
    </row>
    <row r="105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ht="15.75" customHeight="1">
      <c r="A111" s="4"/>
    </row>
    <row r="112" ht="15.75" customHeight="1">
      <c r="A112" s="4" t="s">
        <v>172</v>
      </c>
    </row>
    <row r="11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ht="15.75" customHeight="1">
      <c r="A119" s="4"/>
    </row>
    <row r="120" ht="15.75" customHeight="1">
      <c r="A120" s="4" t="s">
        <v>177</v>
      </c>
    </row>
    <row r="121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ht="15.75" customHeight="1">
      <c r="A130" s="4"/>
    </row>
    <row r="131" ht="15.75" customHeight="1">
      <c r="A131" s="4" t="s">
        <v>183</v>
      </c>
    </row>
    <row r="132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ht="15.75" customHeight="1">
      <c r="A141" s="4"/>
    </row>
    <row r="142" ht="15.75" customHeight="1">
      <c r="A142" s="4" t="s">
        <v>191</v>
      </c>
    </row>
    <row r="14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ht="15.75" customHeight="1">
      <c r="A147" s="4"/>
    </row>
    <row r="148" ht="15.75" customHeight="1">
      <c r="A148" s="4" t="s">
        <v>194</v>
      </c>
    </row>
    <row r="149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ht="15.75" customHeight="1">
      <c r="A158" s="4"/>
    </row>
    <row r="159" ht="15.75" customHeight="1">
      <c r="A159" s="4" t="s">
        <v>202</v>
      </c>
    </row>
    <row r="160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ht="15.75" customHeight="1">
      <c r="A165" s="4"/>
    </row>
    <row r="166" ht="15.75" customHeight="1">
      <c r="A166" s="4" t="s">
        <v>209</v>
      </c>
    </row>
    <row r="167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ht="15.75" customHeight="1">
      <c r="A172" s="4"/>
    </row>
    <row r="173" ht="15.75" customHeight="1">
      <c r="A173" s="4" t="s">
        <v>213</v>
      </c>
    </row>
    <row r="174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ht="15.75" customHeight="1">
      <c r="A182" s="4"/>
    </row>
    <row r="183" ht="15.75" customHeight="1">
      <c r="A183" s="4" t="s">
        <v>223</v>
      </c>
    </row>
    <row r="184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ht="15.75" customHeight="1">
      <c r="A189" s="4"/>
    </row>
    <row r="190" ht="15.75" customHeight="1">
      <c r="A190" s="4" t="s">
        <v>227</v>
      </c>
    </row>
    <row r="191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ht="15.75" customHeight="1">
      <c r="A195" s="4"/>
    </row>
    <row r="196" ht="15.75" customHeight="1">
      <c r="A196" s="4" t="s">
        <v>230</v>
      </c>
    </row>
    <row r="197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ht="15.75" customHeight="1">
      <c r="A232" s="4"/>
    </row>
    <row r="233" ht="15.75" customHeight="1">
      <c r="A233" s="4" t="s">
        <v>285</v>
      </c>
    </row>
    <row r="234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ht="15.75" customHeight="1">
      <c r="A239" s="4"/>
    </row>
    <row r="240" ht="15.75" customHeight="1">
      <c r="A240" s="4" t="s">
        <v>288</v>
      </c>
    </row>
    <row r="241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ht="15.75" customHeight="1">
      <c r="A248" s="4"/>
    </row>
    <row r="249" ht="15.75" customHeight="1">
      <c r="A249" s="4" t="s">
        <v>292</v>
      </c>
    </row>
    <row r="250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ht="15.75" customHeight="1">
      <c r="A258" s="4"/>
    </row>
    <row r="259" ht="15.75" customHeight="1">
      <c r="A259" s="4" t="s">
        <v>296</v>
      </c>
    </row>
    <row r="260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ht="15.75" customHeight="1">
      <c r="A265" s="4"/>
    </row>
    <row r="266" ht="15.75" customHeight="1">
      <c r="A266" s="4" t="s">
        <v>298</v>
      </c>
    </row>
    <row r="267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ht="15.75" customHeight="1">
      <c r="A272" s="4"/>
    </row>
    <row r="273" ht="15.75" customHeight="1">
      <c r="A273" s="4" t="s">
        <v>299</v>
      </c>
    </row>
    <row r="274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ht="15.75" customHeight="1">
      <c r="A279" s="4"/>
    </row>
    <row r="280" ht="15.75" customHeight="1">
      <c r="A280" s="4" t="s">
        <v>300</v>
      </c>
    </row>
    <row r="281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ht="15.75" customHeight="1">
      <c r="A287" s="4"/>
    </row>
    <row r="288" ht="15.75" customHeight="1">
      <c r="A288" s="4" t="s">
        <v>304</v>
      </c>
    </row>
    <row r="289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ht="15.75" customHeight="1">
      <c r="A294" s="4"/>
    </row>
    <row r="295" ht="15.75" customHeight="1">
      <c r="A295" s="4" t="s">
        <v>307</v>
      </c>
    </row>
    <row r="296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ht="15.75" customHeight="1">
      <c r="A301" s="4"/>
    </row>
    <row r="302" spans="1:3" ht="15.75" customHeight="1">
      <c r="A302" s="28" t="s">
        <v>310</v>
      </c>
      <c r="B302" s="28"/>
      <c r="C302" s="28"/>
    </row>
    <row r="303" spans="1:3" ht="15.75" customHeight="1" thickBot="1">
      <c r="A303" s="29"/>
      <c r="B303" s="29"/>
      <c r="C303" s="29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ht="15.75" customHeight="1">
      <c r="A320" s="4"/>
    </row>
    <row r="321" ht="15.75" customHeight="1">
      <c r="A321" s="4" t="s">
        <v>326</v>
      </c>
    </row>
    <row r="322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ht="15.75" customHeight="1">
      <c r="A353" s="4"/>
    </row>
    <row r="354" ht="15.75" customHeight="1">
      <c r="A354" s="4" t="s">
        <v>356</v>
      </c>
    </row>
    <row r="355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sheetProtection/>
  <mergeCells count="2">
    <mergeCell ref="A302:C303"/>
    <mergeCell ref="A1:C2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Пользователь Windows</cp:lastModifiedBy>
  <cp:lastPrinted>2016-03-31T07:39:28Z</cp:lastPrinted>
  <dcterms:created xsi:type="dcterms:W3CDTF">2014-12-15T06:48:03Z</dcterms:created>
  <dcterms:modified xsi:type="dcterms:W3CDTF">2017-02-06T03:08:34Z</dcterms:modified>
  <cp:category/>
  <cp:version/>
  <cp:contentType/>
  <cp:contentStatus/>
</cp:coreProperties>
</file>